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externalReferences>
    <externalReference r:id="rId4"/>
  </externalReferences>
  <definedNames>
    <definedName function="false" hidden="false" name="Final" vbProcedure="false">'[1]Final Exam'!$A$1:$B$100</definedName>
    <definedName function="false" hidden="false" name="L_1" vbProcedure="false">[1]Lab1!$A$1:$B$100</definedName>
    <definedName function="false" hidden="false" name="L_2" vbProcedure="false">[1]Lab2!$A$1:$B$100</definedName>
    <definedName function="false" hidden="false" name="L_3" vbProcedure="false">[1]Lab3!$A$1:$E$100</definedName>
    <definedName function="false" hidden="false" name="L_4" vbProcedure="false">[1]Lab4!$A$1:$B$100</definedName>
    <definedName function="false" hidden="false" name="L_5" vbProcedure="false">[1]Lab5!$A$2:$B$100</definedName>
    <definedName function="false" hidden="false" name="L_6" vbProcedure="false">[1]Lab6!$A$1:$B$101</definedName>
    <definedName function="false" hidden="false" name="L_7" vbProcedure="false">[1]Lab7!$A$1:$B$100</definedName>
    <definedName function="false" hidden="false" name="L_8" vbProcedure="false">[1]Lab8!$A$1:$B$100</definedName>
    <definedName function="false" hidden="false" name="Quiz1" vbProcedure="false">'[1]Quiz 1'!$A$1:$B$100</definedName>
    <definedName function="false" hidden="false" name="Quiz2" vbProcedure="false">'[1]Quiz 2'!$A$1:$B$100</definedName>
    <definedName function="false" hidden="false" name="Quiz3" vbProcedure="false">'[1]Quiz 3'!$A$1:$B$100</definedName>
    <definedName function="false" hidden="false" name="Quiz4" vbProcedure="false">'[1]Quiz 4'!$A$1:$B$100</definedName>
    <definedName function="false" hidden="false" name="Quiz5" vbProcedure="false">'[1]Quiz 5'!$A$1:$B$100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<sst xmlns="http://schemas.openxmlformats.org/spreadsheetml/2006/main" count="34" uniqueCount="16">
  <si>
    <t xml:space="preserve">Lab</t>
  </si>
  <si>
    <t xml:space="preserve">Quiz</t>
  </si>
  <si>
    <t xml:space="preserve">Final Exam</t>
  </si>
  <si>
    <t xml:space="preserve">Course</t>
  </si>
  <si>
    <t xml:space="preserve">BCIT </t>
  </si>
  <si>
    <t xml:space="preserve">Practical</t>
  </si>
  <si>
    <t xml:space="preserve">Theory</t>
  </si>
  <si>
    <t xml:space="preserve">Trimmed</t>
  </si>
  <si>
    <t xml:space="preserve">Weighted</t>
  </si>
  <si>
    <t xml:space="preserve">Exam</t>
  </si>
  <si>
    <t xml:space="preserve">Percent</t>
  </si>
  <si>
    <t xml:space="preserve">Final</t>
  </si>
  <si>
    <t xml:space="preserve">Marks</t>
  </si>
  <si>
    <t xml:space="preserve">Average</t>
  </si>
  <si>
    <t xml:space="preserve">Mark</t>
  </si>
  <si>
    <t xml:space="preserve">Grade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</si>
</sst>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0"/>
    <numFmt numFmtId="167" formatCode="0%"/>
    <numFmt numFmtId="168" formatCode="0.000"/>
    <numFmt numFmtId="169" formatCode="#,##0"/>
    <numFmt numFmtId="170" formatCode="0.0%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F4CCD9"/>
        <bgColor rgb="FFE6E6E6"/>
      </patternFill>
    </fill>
    <fill>
      <patternFill patternType="solid">
        <fgColor rgb="FFC6E2EE"/>
        <bgColor rgb="FFE6E6E6"/>
      </patternFill>
    </fill>
    <fill>
      <patternFill patternType="solid">
        <fgColor rgb="FFE6E6E6"/>
        <bgColor rgb="FFC6E2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E2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CC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marks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rks"/>
      <sheetName val="Absences 1"/>
      <sheetName val="names.xls"/>
      <sheetName val="ExamNames"/>
      <sheetName val="Failures"/>
      <sheetName val="Withdrew"/>
      <sheetName val="ContactInfo"/>
      <sheetName val="Sets"/>
      <sheetName val="upload"/>
      <sheetName val="Quiz 1"/>
      <sheetName val="Quiz 2"/>
      <sheetName val="Quiz 3"/>
      <sheetName val="Quiz 4"/>
      <sheetName val="Quiz 5"/>
      <sheetName val="Lab0"/>
      <sheetName val="Lab1"/>
      <sheetName val="Lab2"/>
      <sheetName val="Lab3"/>
      <sheetName val="Lab4"/>
      <sheetName val="Lab5"/>
      <sheetName val="Lab6"/>
      <sheetName val="Lab7"/>
      <sheetName val="Lab8"/>
      <sheetName val="Lab9"/>
      <sheetName val="Lab10"/>
      <sheetName val="Final Exam"/>
      <sheetName val="Sheet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:F6"/>
    </sheetView>
  </sheetViews>
  <sheetFormatPr defaultColWidth="11.53515625" defaultRowHeight="12.8" zeroHeight="false" outlineLevelRow="0" outlineLevelCol="0"/>
  <sheetData>
    <row r="1" customFormat="false" ht="12.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1" t="s">
        <v>1</v>
      </c>
      <c r="L1" s="1"/>
      <c r="M1" s="1"/>
      <c r="N1" s="1"/>
      <c r="O1" s="1"/>
      <c r="P1" s="1"/>
      <c r="Q1" s="2"/>
      <c r="R1" s="3" t="s">
        <v>2</v>
      </c>
      <c r="S1" s="3"/>
      <c r="T1" s="2"/>
      <c r="U1" s="4" t="s">
        <v>3</v>
      </c>
      <c r="V1" s="5" t="s">
        <v>4</v>
      </c>
      <c r="W1" s="4" t="s">
        <v>5</v>
      </c>
      <c r="X1" s="4" t="s">
        <v>6</v>
      </c>
    </row>
    <row r="2" customFormat="false" ht="12.8" hidden="false" customHeight="false" outlineLevel="0" collapsed="false">
      <c r="A2" s="6" t="n">
        <v>1</v>
      </c>
      <c r="B2" s="7" t="n">
        <v>2</v>
      </c>
      <c r="C2" s="7" t="n">
        <v>3</v>
      </c>
      <c r="D2" s="7" t="n">
        <v>4</v>
      </c>
      <c r="E2" s="7" t="n">
        <v>5</v>
      </c>
      <c r="F2" s="7" t="n">
        <v>6</v>
      </c>
      <c r="G2" s="7" t="n">
        <v>7</v>
      </c>
      <c r="H2" s="7" t="n">
        <v>8</v>
      </c>
      <c r="I2" s="4" t="s">
        <v>7</v>
      </c>
      <c r="J2" s="4" t="s">
        <v>8</v>
      </c>
      <c r="K2" s="4" t="n">
        <v>1</v>
      </c>
      <c r="L2" s="4" t="n">
        <f aca="false">K2+1</f>
        <v>2</v>
      </c>
      <c r="M2" s="4" t="n">
        <f aca="false">L2+1</f>
        <v>3</v>
      </c>
      <c r="N2" s="4" t="n">
        <f aca="false">M2+1</f>
        <v>4</v>
      </c>
      <c r="O2" s="4" t="n">
        <f aca="false">N2+1</f>
        <v>5</v>
      </c>
      <c r="P2" s="4" t="s">
        <v>7</v>
      </c>
      <c r="Q2" s="4" t="s">
        <v>8</v>
      </c>
      <c r="R2" s="4" t="s">
        <v>9</v>
      </c>
      <c r="S2" s="4" t="s">
        <v>10</v>
      </c>
      <c r="T2" s="4" t="s">
        <v>8</v>
      </c>
      <c r="U2" s="4" t="s">
        <v>11</v>
      </c>
    </row>
    <row r="3" customFormat="false" ht="12.8" hidden="false" customHeight="false" outlineLevel="0" collapsed="false">
      <c r="A3" s="4" t="s">
        <v>12</v>
      </c>
      <c r="B3" s="4" t="s">
        <v>12</v>
      </c>
      <c r="C3" s="4" t="s">
        <v>12</v>
      </c>
      <c r="D3" s="4" t="s">
        <v>12</v>
      </c>
      <c r="E3" s="4" t="s">
        <v>12</v>
      </c>
      <c r="F3" s="4" t="s">
        <v>12</v>
      </c>
      <c r="G3" s="4" t="s">
        <v>12</v>
      </c>
      <c r="H3" s="4" t="s">
        <v>12</v>
      </c>
      <c r="I3" s="4" t="s">
        <v>13</v>
      </c>
      <c r="J3" s="4" t="s">
        <v>14</v>
      </c>
      <c r="K3" s="8"/>
      <c r="L3" s="8"/>
      <c r="M3" s="8"/>
      <c r="N3" s="8"/>
      <c r="O3" s="8"/>
      <c r="P3" s="4" t="s">
        <v>13</v>
      </c>
      <c r="Q3" s="4" t="s">
        <v>14</v>
      </c>
      <c r="R3" s="4" t="s">
        <v>14</v>
      </c>
      <c r="S3" s="4" t="s">
        <v>14</v>
      </c>
      <c r="T3" s="4" t="s">
        <v>14</v>
      </c>
      <c r="U3" s="4" t="s">
        <v>14</v>
      </c>
      <c r="V3" s="6" t="s">
        <v>15</v>
      </c>
      <c r="W3" s="4" t="s">
        <v>14</v>
      </c>
      <c r="X3" s="4" t="s">
        <v>14</v>
      </c>
    </row>
    <row r="4" customFormat="false" ht="12.8" hidden="false" customHeight="false" outlineLevel="0" collapsed="false">
      <c r="A4" s="9" t="n">
        <f aca="false">IF(A5,1/A5,0)</f>
        <v>0.1</v>
      </c>
      <c r="B4" s="9" t="n">
        <f aca="false">IF(B5,1/B5,0)</f>
        <v>0.1</v>
      </c>
      <c r="C4" s="9" t="n">
        <f aca="false">IF(C5,1/C5,0)</f>
        <v>0.1</v>
      </c>
      <c r="D4" s="9" t="n">
        <f aca="false">IF(D5,1/D5,0)</f>
        <v>0.1</v>
      </c>
      <c r="E4" s="9" t="n">
        <f aca="false">IF(E5,1/E5,0)</f>
        <v>0.1</v>
      </c>
      <c r="F4" s="9" t="n">
        <f aca="false">IF(F5,1/F5,0)</f>
        <v>0.1</v>
      </c>
      <c r="G4" s="9" t="n">
        <f aca="false">IF(G5,1/G5,0)</f>
        <v>0.1</v>
      </c>
      <c r="H4" s="9" t="n">
        <f aca="false">IF(H5,1/H5,0)</f>
        <v>0.1</v>
      </c>
      <c r="J4" s="10" t="n">
        <v>0.2</v>
      </c>
      <c r="K4" s="9" t="n">
        <f aca="false">IF(K5,1/K5,0)</f>
        <v>0.0909090909090909</v>
      </c>
      <c r="L4" s="9" t="n">
        <f aca="false">IF(L5,1/L5,0)</f>
        <v>0.0909090909090909</v>
      </c>
      <c r="M4" s="9" t="n">
        <f aca="false">IF(M5,1/M5,0)</f>
        <v>0.1</v>
      </c>
      <c r="N4" s="9" t="n">
        <f aca="false">IF(N5,1/N5,0)</f>
        <v>0.0714285714285714</v>
      </c>
      <c r="O4" s="9" t="n">
        <f aca="false">IF(O5,1/O5,0)</f>
        <v>0.1</v>
      </c>
      <c r="Q4" s="10" t="n">
        <v>0.5</v>
      </c>
      <c r="R4" s="11" t="n">
        <f aca="false">IF(R5,1/R5,0)</f>
        <v>0.0333333333333333</v>
      </c>
      <c r="T4" s="10" t="n">
        <v>0.3</v>
      </c>
      <c r="U4" s="12"/>
      <c r="V4" s="2"/>
      <c r="W4" s="13" t="n">
        <f aca="false">J4</f>
        <v>0.2</v>
      </c>
      <c r="X4" s="13" t="n">
        <f aca="false">Q4+T4</f>
        <v>0.8</v>
      </c>
    </row>
    <row r="5" customFormat="false" ht="12.8" hidden="false" customHeight="false" outlineLevel="0" collapsed="false">
      <c r="A5" s="14" t="n">
        <v>10</v>
      </c>
      <c r="B5" s="14" t="n">
        <v>10</v>
      </c>
      <c r="C5" s="14" t="n">
        <v>10</v>
      </c>
      <c r="D5" s="14" t="n">
        <v>10</v>
      </c>
      <c r="E5" s="14" t="n">
        <v>10</v>
      </c>
      <c r="F5" s="14" t="n">
        <v>10</v>
      </c>
      <c r="G5" s="14" t="n">
        <v>10</v>
      </c>
      <c r="H5" s="14" t="n">
        <v>10</v>
      </c>
      <c r="I5" s="13" t="n">
        <f aca="false" t="array" ref="I5:I5">TRIMMEAN(A$4:H$4*A5:H5,2.01/COUNT(A$4:H$4))</f>
        <v>1</v>
      </c>
      <c r="J5" s="15" t="n">
        <f aca="false">J$4*I5</f>
        <v>0.2</v>
      </c>
      <c r="K5" s="14" t="n">
        <v>11</v>
      </c>
      <c r="L5" s="14" t="n">
        <v>11</v>
      </c>
      <c r="M5" s="14" t="n">
        <v>10</v>
      </c>
      <c r="N5" s="14" t="n">
        <v>14</v>
      </c>
      <c r="O5" s="14" t="n">
        <v>10</v>
      </c>
      <c r="P5" s="13" t="n">
        <f aca="false" t="array" ref="P5:P5">MEDIAN(K$4:M$4*K5:M5)</f>
        <v>1</v>
      </c>
      <c r="Q5" s="15" t="n">
        <f aca="false">Q$4*P5</f>
        <v>0.5</v>
      </c>
      <c r="R5" s="16" t="n">
        <v>30</v>
      </c>
      <c r="S5" s="13" t="n">
        <f aca="false">R5*R$4</f>
        <v>1</v>
      </c>
      <c r="T5" s="15" t="n">
        <f aca="false">T$4*S5</f>
        <v>0.3</v>
      </c>
      <c r="U5" s="17" t="n">
        <v>1</v>
      </c>
      <c r="V5" s="18"/>
      <c r="W5" s="19"/>
      <c r="X5" s="19"/>
    </row>
    <row r="6" customFormat="false" ht="12.8" hidden="false" customHeight="false" outlineLevel="0" collapsed="false">
      <c r="A6" s="6" t="n">
        <v>10</v>
      </c>
      <c r="B6" s="6" t="n">
        <v>10</v>
      </c>
      <c r="C6" s="6" t="n">
        <v>10</v>
      </c>
      <c r="D6" s="6" t="n">
        <v>10</v>
      </c>
      <c r="E6" s="6" t="n">
        <v>10</v>
      </c>
      <c r="F6" s="6" t="n">
        <v>0</v>
      </c>
      <c r="G6" s="6" t="n">
        <v>0</v>
      </c>
      <c r="H6" s="6" t="n">
        <v>0</v>
      </c>
      <c r="I6" s="20" t="n">
        <f aca="false" t="array" ref="I6:I6">TRIMMEAN(A$4:H$4*A6:H6,0.251)</f>
        <v>0.666666666666667</v>
      </c>
      <c r="J6" s="20" t="n">
        <f aca="false">J$4*I6</f>
        <v>0.133333333333333</v>
      </c>
      <c r="K6" s="6" t="n">
        <v>11</v>
      </c>
      <c r="L6" s="6" t="n">
        <v>11</v>
      </c>
      <c r="M6" s="6" t="n">
        <v>10</v>
      </c>
      <c r="N6" s="6" t="n">
        <v>14</v>
      </c>
      <c r="O6" s="6" t="n">
        <v>0</v>
      </c>
      <c r="P6" s="21" t="n">
        <f aca="false" t="array" ref="P6:P6">TRIMMEAN($K$4:$O$4*K6:O6,0.401)</f>
        <v>1</v>
      </c>
      <c r="Q6" s="20" t="n">
        <f aca="false">Q$4*P6</f>
        <v>0.5</v>
      </c>
      <c r="R6" s="6" t="n">
        <v>0</v>
      </c>
      <c r="S6" s="22" t="n">
        <f aca="false">R6*R$4</f>
        <v>0</v>
      </c>
      <c r="T6" s="20" t="n">
        <f aca="false">T$4*S6</f>
        <v>0</v>
      </c>
      <c r="U6" s="23" t="n">
        <f aca="false">J6+Q6+T6</f>
        <v>0.633333333333333</v>
      </c>
      <c r="V6" s="24" t="str">
        <f aca="false">IF(AND(OR(W6&lt;0.495,X6&lt;0.495),U6&gt;=0.495),"U",CONCATENATE(ROUND((U6+0.005)*100,0),IF(U6&lt;0.495,"F","")))</f>
        <v>64</v>
      </c>
      <c r="W6" s="23" t="n">
        <f aca="false">J6/J$4</f>
        <v>0.666666666666667</v>
      </c>
      <c r="X6" s="23" t="n">
        <f aca="false">(Q6+T6)/(Q$4+T$4)</f>
        <v>0.625</v>
      </c>
    </row>
  </sheetData>
  <mergeCells count="3">
    <mergeCell ref="A1:I1"/>
    <mergeCell ref="K1:P1"/>
    <mergeCell ref="R1:S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2024-03-08T08:19:57Z</dcterms:created>
  <dc:creator/>
  <dc:description/>
  <dc:language>en-CA</dc:language>
  <cp:lastModifiedBy/>
  <dcterms:modified xsi:type="dcterms:W3CDTF">2024-03-08T08:23:20Z</dcterms:modified>
  <cp:revision>1</cp:revision>
  <dc:subject/>
  <dc:title/>
</cp:coreProperties>
</file>